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43CAFF09-D398-49B6-8BE8-3DCED170E395}" xr6:coauthVersionLast="37" xr6:coauthVersionMax="37" xr10:uidLastSave="{00000000-0000-0000-0000-000000000000}"/>
  <bookViews>
    <workbookView xWindow="0" yWindow="0" windowWidth="1641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<sst xmlns="http://schemas.openxmlformats.org/spreadsheetml/2006/main" count="248" uniqueCount="146">
  <si>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</si>
  <si>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</si>
  <si>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</si>
  <si>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</si>
  <si>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</si>
  <si>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</si>
  <si>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</si>
  <si>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</si>
  <si>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</si>
  <si>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</si>
  <si>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</si>
  <si>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</si>
  <si>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</si>
  <si>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</si>
  <si>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</si>
  <si>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</si>
  <si>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</si>
  <si>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</si>
  <si>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</si>
  <si>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</si>
  <si>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</si>
  <si>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</si>
  <si>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</si>
  <si>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</si>
  <si>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</si>
  <si>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</si>
  <si>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</si>
  <si>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</si>
  <si>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</si>
  <si>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</si>
  <si>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</si>
  <si>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</si>
  <si>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</si>
  <si>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</si>
  <si>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</si>
  <si>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</si>
  <si>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</si>
  <si>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</si>
  <si>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</si>
  <si>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</si>
  <si>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</si>
  <si>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</si>
  <si>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</si>
  <si>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</si>
  <si>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</si>
  <si>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</si>
  <si>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</si>
  <si>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</si>
  <si>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</si>
  <si>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</si>
  <si>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</si>
  <si>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</si>
  <si>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</si>
  <si>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</si>
  <si>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</si>
  <si>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</si>
  <si>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</si>
  <si>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</si>
  <si>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</si>
  <si>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</si>
  <si>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</si>
  <si>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</si>
  <si>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</si>
  <si>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</si>
  <si>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</si>
  <si>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</si>
  <si>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</si>
  <si>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</si>
  <si>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</si>
  <si>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</si>
  <si>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</si>
  <si>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</si>
  <si>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</si>
  <si>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</si>
  <si>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</si>
  <si>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</si>
  <si>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</si>
  <si>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</si>
  <si>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</si>
  <si>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</si>
  <si>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</si>
  <si>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</si>
  <si>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</si>
  <si>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</si>
  <si>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</si>
  <si>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</si>
  <si>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</si>
  <si>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</si>
  <si>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</si>
  <si>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</si>
  <si>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</si>
  <si>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</si>
  <si>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</si>
  <si>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</si>
  <si>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</si>
  <si>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</si>
  <si>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</si>
  <si>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</si>
  <si>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</si>
  <si>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</si>
  <si>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</si>
  <si>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</si>
  <si>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</si>
  <si>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</si>
  <si>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</si>
  <si>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</si>
  <si>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</si>
  <si>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</si>
  <si>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</si>
  <si>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</si>
  <si>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</si>
  <si>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</si>
  <si>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</si>
  <si>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</si>
  <si>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</si>
  <si>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</si>
  <si>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</si>
  <si>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</si>
  <si>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</si>
  <si>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</si>
  <si>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</si>
  <si>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</si>
  <si>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</si>
  <si>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</si>
  <si>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</si>
  <si>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</si>
  <si>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</si>
  <si>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</si>
  <si>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</si>
  <si>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</si>
  <si>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</si>
  <si>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</si>
  <si>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</si>
  <si>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</si>
  <si>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</si>
  <si>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</si>
  <si>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</si>
  <si>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</si>
  <si>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</si>
  <si>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</si>
  <si>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</si>
  <si>
    <t>GUADALUPE INTEGRATED SCHOOL TACLOBAN CITY</t>
  </si>
  <si>
    <t>IRONWOOD HOTEL TACLOBAN CITY</t>
  </si>
  <si>
    <t>LEYTE PARK HOTEL TACLOBAN CITY</t>
  </si>
  <si>
    <t>ROBINSONS NORTH TACLOBAN CITY</t>
  </si>
  <si>
    <t>GROUNDBREAKING OF A 2 TOILET FACILITIES WASH SANITATION AND POTABLE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</si>
</sst>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" zoomScale="86" zoomScaleNormal="200" zoomScalePageLayoutView="86" workbookViewId="0">
      <selection activeCell="B20" sqref="B20:C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6" t="s">
        <v>22</v>
      </c>
      <c r="C10" s="127"/>
      <c r="D10" s="186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4"/>
      <c r="P10" s="174"/>
    </row>
    <row r="11" spans="1:16" s="36" customFormat="1" ht="12" customHeight="1" thickBot="1">
      <c r="A11" s="84"/>
      <c r="B11" s="100">
        <v>43651</v>
      </c>
      <c r="C11" s="101"/>
      <c r="D11" s="155">
        <v>29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43666</v>
      </c>
      <c r="C12" s="81"/>
      <c r="D12" s="91">
        <v>26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0">
        <v>43673</v>
      </c>
      <c r="C13" s="81"/>
      <c r="D13" s="91">
        <v>60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142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>
        <v>43648</v>
      </c>
      <c r="C15" s="81"/>
      <c r="D15" s="182"/>
      <c r="E15" s="183"/>
      <c r="F15" s="184">
        <v>15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143</v>
      </c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100">
        <v>43651</v>
      </c>
      <c r="C17" s="101"/>
      <c r="D17" s="167"/>
      <c r="E17" s="168"/>
      <c r="F17" s="168"/>
      <c r="G17" s="168"/>
      <c r="H17" s="75"/>
      <c r="I17" s="76"/>
      <c r="J17" s="77">
        <v>28</v>
      </c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>
        <v>43673</v>
      </c>
      <c r="C18" s="81"/>
      <c r="D18" s="82"/>
      <c r="E18" s="64"/>
      <c r="F18" s="64"/>
      <c r="G18" s="64"/>
      <c r="H18" s="64"/>
      <c r="I18" s="78"/>
      <c r="J18" s="77">
        <v>29</v>
      </c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43672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15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>
        <v>43674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7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.1" customHeight="1">
      <c r="A52" s="142" t="str">
        <f>N6</f>
        <v>MARK PAUL ESCOLLANTE</v>
      </c>
      <c r="B52" s="143"/>
      <c r="C52" s="144"/>
      <c r="D52" s="144"/>
      <c r="E52" s="144"/>
      <c r="F52" s="144"/>
      <c r="G52" s="144" t="str">
        <f>I6</f>
        <v>IRVIN R. DY</v>
      </c>
      <c r="H52" s="144"/>
      <c r="I52" s="144"/>
      <c r="J52" s="144"/>
      <c r="K52" s="144"/>
      <c r="L52" s="144"/>
      <c r="M52" s="145" t="s">
        <v>140</v>
      </c>
      <c r="N52" s="145"/>
      <c r="O52" s="145"/>
      <c r="P52" s="146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0" zoomScaleNormal="200" zoomScalePageLayoutView="110" workbookViewId="0">
      <selection activeCell="R6" sqref="R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SAN JUANICO</v>
      </c>
      <c r="B3" s="200"/>
      <c r="C3" s="200"/>
      <c r="D3" s="200"/>
      <c r="E3" s="200"/>
      <c r="F3" s="200" t="str">
        <f>'Summary of Activities'!I6</f>
        <v>IRVIN R. DY</v>
      </c>
      <c r="G3" s="200"/>
      <c r="H3" s="200"/>
      <c r="I3" s="200"/>
      <c r="J3" s="200"/>
      <c r="K3" s="200"/>
      <c r="L3" s="200" t="str">
        <f>'Summary of Activities'!N6</f>
        <v>MARK PAUL ESCOLLANTE</v>
      </c>
      <c r="M3" s="200"/>
      <c r="N3" s="200"/>
      <c r="O3" s="200"/>
      <c r="P3" s="200"/>
      <c r="Q3" s="200"/>
      <c r="R3" s="200" t="str">
        <f>'Summary of Activities'!H6</f>
        <v>3-B</v>
      </c>
      <c r="S3" s="200"/>
      <c r="T3" s="203">
        <f>'Summary of Activities'!K2</f>
        <v>43647</v>
      </c>
      <c r="U3" s="200"/>
      <c r="V3" s="200"/>
      <c r="W3" s="204">
        <f>'Summary of Activities'!O8</f>
        <v>43692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43672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>
        <v>350</v>
      </c>
      <c r="S6" s="49">
        <v>3</v>
      </c>
      <c r="T6" s="52">
        <v>300000</v>
      </c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43674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2</v>
      </c>
      <c r="Q11" s="50">
        <v>5000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50</v>
      </c>
      <c r="G51" s="218"/>
      <c r="H51" s="217">
        <f>P6+P11+P16+P21+P26+P31+P36+P41</f>
        <v>2</v>
      </c>
      <c r="I51" s="218"/>
      <c r="J51" s="238">
        <f>Q6+Q11+Q16+Q21+Q26+Q31+Q36+Q41</f>
        <v>5000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350</v>
      </c>
      <c r="G52" s="220"/>
      <c r="H52" s="219">
        <f>S6+S11+S16+S21+S26+S31+S36+S41</f>
        <v>3</v>
      </c>
      <c r="I52" s="220"/>
      <c r="J52" s="224">
        <f>T6+T11+T16+T21+T26+T31+T36+T41</f>
        <v>300000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50</v>
      </c>
      <c r="G54" s="230"/>
      <c r="H54" s="229">
        <f>SUM(H47:I52)</f>
        <v>5</v>
      </c>
      <c r="I54" s="230"/>
      <c r="J54" s="226">
        <f>SUM(J47:L52)</f>
        <v>305000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2020-06-18T08:11:45Z</dcterms:modified>
</cp:coreProperties>
</file>